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35"/>
  </bookViews>
  <sheets>
    <sheet name="Arkusz1" sheetId="1" r:id="rId1"/>
  </sheets>
  <calcPr calcId="144525"/>
</workbook>
</file>

<file path=xl/sharedStrings.xml><?xml version="1.0" encoding="utf-8"?>
<sst xmlns="http://schemas.openxmlformats.org/spreadsheetml/2006/main" count="21" uniqueCount="21">
  <si>
    <t>Wzór użyty do obliczeń:</t>
  </si>
  <si>
    <t>Moc instalacji [kWp]= ((A*B)+((A*C)/opust))/uzysk</t>
  </si>
  <si>
    <t>Parametry</t>
  </si>
  <si>
    <t>Przykład</t>
  </si>
  <si>
    <t>Twoje dane</t>
  </si>
  <si>
    <r>
      <rPr>
        <b/>
        <sz val="11"/>
        <color theme="1"/>
        <rFont val="Calibri"/>
        <charset val="134"/>
        <scheme val="minor"/>
      </rPr>
      <t>A</t>
    </r>
    <r>
      <rPr>
        <sz val="11"/>
        <color theme="1"/>
        <rFont val="Calibri"/>
        <charset val="134"/>
        <scheme val="minor"/>
      </rPr>
      <t xml:space="preserve"> Ilość zużywanej rocznie energii [kWh]</t>
    </r>
  </si>
  <si>
    <r>
      <rPr>
        <b/>
        <sz val="11"/>
        <color theme="1"/>
        <rFont val="Calibri"/>
        <charset val="134"/>
        <scheme val="minor"/>
      </rPr>
      <t xml:space="preserve">B </t>
    </r>
    <r>
      <rPr>
        <sz val="11"/>
        <color theme="1"/>
        <rFont val="Calibri"/>
        <charset val="134"/>
        <scheme val="minor"/>
      </rPr>
      <t>Procentowy udział bieżącej konsumpcji własnej</t>
    </r>
  </si>
  <si>
    <r>
      <rPr>
        <b/>
        <sz val="11"/>
        <color theme="1"/>
        <rFont val="Calibri"/>
        <charset val="134"/>
        <scheme val="minor"/>
      </rPr>
      <t>C</t>
    </r>
    <r>
      <rPr>
        <sz val="11"/>
        <color theme="1"/>
        <rFont val="Calibri"/>
        <charset val="134"/>
        <scheme val="minor"/>
      </rPr>
      <t xml:space="preserve"> Procentowy udział ilości energii oddanej do sieci</t>
    </r>
  </si>
  <si>
    <t>Kontrolnie: B + C powinno dać 100 %</t>
  </si>
  <si>
    <r>
      <rPr>
        <b/>
        <sz val="11"/>
        <color theme="1"/>
        <rFont val="Calibri"/>
        <charset val="134"/>
        <scheme val="minor"/>
      </rPr>
      <t>Opust</t>
    </r>
    <r>
      <rPr>
        <sz val="11"/>
        <color theme="1"/>
        <rFont val="Calibri"/>
        <charset val="134"/>
        <scheme val="minor"/>
      </rPr>
      <t xml:space="preserve"> za 1 kWh: 
a) 0,8 dla instalacji do mocy 10 kW za 1 kWh, 
b) 0,7 kWh dla instalacji o mocy 10-50 kW.</t>
    </r>
  </si>
  <si>
    <r>
      <rPr>
        <b/>
        <sz val="11"/>
        <color theme="1"/>
        <rFont val="Calibri"/>
        <charset val="134"/>
        <scheme val="minor"/>
      </rPr>
      <t>Uzysk</t>
    </r>
    <r>
      <rPr>
        <sz val="11"/>
        <color theme="1"/>
        <rFont val="Calibri"/>
        <charset val="134"/>
        <scheme val="minor"/>
      </rPr>
      <t xml:space="preserve"> – roczna produkcja energii z 1 kWp zainstalowanej mocy przez instalację PV [kWh]</t>
    </r>
  </si>
  <si>
    <t>Moc instalacji (kWp):</t>
  </si>
  <si>
    <t>Uproszczony wzór I</t>
  </si>
  <si>
    <t>Założenie: na każde 1000 kWh energii przypada 1,25 kWp mocy</t>
  </si>
  <si>
    <t>Ilość zużywanej rocznie energii [kWh]</t>
  </si>
  <si>
    <t>Zalecana moc instalacji (kWp)</t>
  </si>
  <si>
    <t>Uproszczony wzór II</t>
  </si>
  <si>
    <t>Założenie: na każde 100 zł przypada 2,25-2,75 kWp mocy</t>
  </si>
  <si>
    <t>Średnia miesięczna wysokość rachunku za prąd (zł)</t>
  </si>
  <si>
    <t>Zalecana min. moc instalacji (kWp)</t>
  </si>
  <si>
    <t>Zalecana max. moc instalacji  (kWp)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</si>
</sst>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78" formatCode="0.00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7">
    <font>
      <sz val="11"/>
      <color theme="1"/>
      <name val="Calibri"/>
      <charset val="134"/>
      <scheme val="minor"/>
    </font>
    <font>
      <sz val="11"/>
      <color theme="1"/>
      <name val="Arial Black"/>
      <charset val="134"/>
    </font>
    <font>
      <sz val="9.75"/>
      <color rgb="FF000000"/>
      <name val="Arial Black"/>
      <charset val="134"/>
    </font>
    <font>
      <b/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5"/>
        <bgColor theme="4"/>
      </patternFill>
    </fill>
    <fill>
      <patternFill patternType="solid">
        <fgColor theme="4"/>
        <bgColor theme="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1"/>
      </top>
      <bottom style="double">
        <color auto="1"/>
      </bottom>
      <diagonal/>
    </border>
    <border>
      <left/>
      <right style="thin">
        <color auto="1"/>
      </right>
      <top style="medium">
        <color theme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4" fillId="1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34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4" xfId="0" applyFont="1" applyFill="1" applyBorder="1">
      <alignment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178" fontId="7" fillId="2" borderId="5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178" fontId="7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17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178" fontId="6" fillId="0" borderId="0" xfId="0" applyNumberFormat="1" applyFont="1" applyAlignment="1">
      <alignment horizontal="center" vertical="center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Uwaga" xfId="13" builtinId="10"/>
    <cellStyle name="Hiperłącze" xfId="14" builtinId="8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274320</xdr:colOff>
      <xdr:row>0</xdr:row>
      <xdr:rowOff>24130</xdr:rowOff>
    </xdr:from>
    <xdr:to>
      <xdr:col>3</xdr:col>
      <xdr:colOff>531495</xdr:colOff>
      <xdr:row>2</xdr:row>
      <xdr:rowOff>176530</xdr:rowOff>
    </xdr:to>
    <xdr:pic>
      <xdr:nvPicPr>
        <xdr:cNvPr id="2" name="Obraz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4130"/>
          <a:ext cx="13239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B20" sqref="B20"/>
    </sheetView>
  </sheetViews>
  <sheetFormatPr defaultColWidth="8.88888888888889" defaultRowHeight="14.4" outlineLevelCol="3"/>
  <cols>
    <col min="1" max="1" width="56" customWidth="1"/>
    <col min="2" max="2" width="12.8888888888889"/>
    <col min="3" max="3" width="2.66666666666667" customWidth="1"/>
    <col min="4" max="4" width="12.4444444444444" customWidth="1"/>
  </cols>
  <sheetData>
    <row r="1" ht="17.4" spans="1:1">
      <c r="A1" s="1" t="s">
        <v>0</v>
      </c>
    </row>
    <row r="2" ht="15.6" spans="1:1">
      <c r="A2" s="2" t="s">
        <v>1</v>
      </c>
    </row>
    <row r="3" ht="16.35" spans="1:1">
      <c r="A3" s="2"/>
    </row>
    <row r="4" ht="15.15" spans="1:4">
      <c r="A4" s="3" t="s">
        <v>2</v>
      </c>
      <c r="B4" s="3" t="s">
        <v>3</v>
      </c>
      <c r="C4" s="4"/>
      <c r="D4" s="5" t="s">
        <v>4</v>
      </c>
    </row>
    <row r="5" ht="15.15" spans="1:4">
      <c r="A5" s="6" t="s">
        <v>5</v>
      </c>
      <c r="B5" s="7">
        <v>3000</v>
      </c>
      <c r="C5" s="8"/>
      <c r="D5" s="9"/>
    </row>
    <row r="6" spans="1:4">
      <c r="A6" s="6" t="s">
        <v>6</v>
      </c>
      <c r="B6" s="10">
        <v>0.2</v>
      </c>
      <c r="C6" s="8"/>
      <c r="D6" s="11"/>
    </row>
    <row r="7" spans="1:4">
      <c r="A7" s="6" t="s">
        <v>7</v>
      </c>
      <c r="B7" s="10">
        <v>0.8</v>
      </c>
      <c r="C7" s="8"/>
      <c r="D7" s="11"/>
    </row>
    <row r="8" spans="1:4">
      <c r="A8" s="12" t="s">
        <v>8</v>
      </c>
      <c r="B8" s="10">
        <f>B6+B7</f>
        <v>1</v>
      </c>
      <c r="C8" s="8"/>
      <c r="D8" s="11">
        <f>D6+D7</f>
        <v>0</v>
      </c>
    </row>
    <row r="9" ht="43.2" spans="1:4">
      <c r="A9" s="6" t="s">
        <v>9</v>
      </c>
      <c r="B9" s="7">
        <v>0.8</v>
      </c>
      <c r="C9" s="8"/>
      <c r="D9" s="9"/>
    </row>
    <row r="10" ht="28.8" spans="1:4">
      <c r="A10" s="6" t="s">
        <v>10</v>
      </c>
      <c r="B10" s="7">
        <v>900</v>
      </c>
      <c r="C10" s="8"/>
      <c r="D10" s="9"/>
    </row>
    <row r="11" ht="16.35" spans="1:4">
      <c r="A11" s="13" t="s">
        <v>11</v>
      </c>
      <c r="B11" s="14">
        <f>((B5*B6)+((B5*B7)/B9))/B10</f>
        <v>4</v>
      </c>
      <c r="C11" s="15"/>
      <c r="D11" s="16">
        <f>IFERROR(((D5*D6)+((D5*D7)/D9))/D10,0)</f>
        <v>0</v>
      </c>
    </row>
    <row r="13" spans="2:2">
      <c r="B13" s="17"/>
    </row>
    <row r="15" ht="15.6" spans="1:1">
      <c r="A15" s="18" t="s">
        <v>12</v>
      </c>
    </row>
    <row r="16" spans="1:4">
      <c r="A16" t="s">
        <v>13</v>
      </c>
      <c r="B16" s="19"/>
      <c r="C16" s="19"/>
      <c r="D16" s="19"/>
    </row>
    <row r="17" spans="1:4">
      <c r="A17" s="20" t="s">
        <v>14</v>
      </c>
      <c r="B17" s="19">
        <v>3000</v>
      </c>
      <c r="C17" s="19"/>
      <c r="D17" s="21"/>
    </row>
    <row r="18" ht="15.6" spans="1:4">
      <c r="A18" s="22" t="s">
        <v>15</v>
      </c>
      <c r="B18" s="23">
        <f>(B17*1.25)/1000</f>
        <v>3.75</v>
      </c>
      <c r="C18" s="19"/>
      <c r="D18" s="24">
        <f>(D17*1.25)/1000</f>
        <v>0</v>
      </c>
    </row>
    <row r="19" spans="2:4">
      <c r="B19" s="19"/>
      <c r="C19" s="19"/>
      <c r="D19" s="19"/>
    </row>
    <row r="20" ht="15.6" spans="1:4">
      <c r="A20" s="18" t="s">
        <v>16</v>
      </c>
      <c r="B20" s="19"/>
      <c r="C20" s="19"/>
      <c r="D20" s="19"/>
    </row>
    <row r="21" spans="1:4">
      <c r="A21" t="s">
        <v>17</v>
      </c>
      <c r="B21" s="19"/>
      <c r="C21" s="19"/>
      <c r="D21" s="19"/>
    </row>
    <row r="22" spans="1:4">
      <c r="A22" s="25" t="s">
        <v>18</v>
      </c>
      <c r="B22" s="19">
        <v>200</v>
      </c>
      <c r="C22" s="19"/>
      <c r="D22" s="21"/>
    </row>
    <row r="23" ht="15.6" spans="1:4">
      <c r="A23" s="22" t="s">
        <v>19</v>
      </c>
      <c r="B23" s="26">
        <f>(B22*2.25)/100</f>
        <v>4.5</v>
      </c>
      <c r="C23" s="19"/>
      <c r="D23" s="24">
        <f>(D22*2.25)/100</f>
        <v>0</v>
      </c>
    </row>
    <row r="24" ht="15.6" spans="1:4">
      <c r="A24" s="27" t="s">
        <v>20</v>
      </c>
      <c r="B24" s="28">
        <f>(B22*2.75)/100</f>
        <v>5.5</v>
      </c>
      <c r="C24" s="28"/>
      <c r="D24" s="24">
        <f>(D22*2.75)/100</f>
        <v>0</v>
      </c>
    </row>
    <row r="25" spans="1:4">
      <c r="A25" s="22"/>
      <c r="B25" s="19"/>
      <c r="C25" s="19"/>
      <c r="D25" s="19"/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danad</dc:creator>
  <cp:lastModifiedBy>danad</cp:lastModifiedBy>
  <dcterms:created xsi:type="dcterms:W3CDTF">2020-07-11T12:25:00Z</dcterms:created>
  <dcterms:modified xsi:type="dcterms:W3CDTF">2020-07-11T14:40:29Z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1045-11.2.0.9453</vt:lpwstr>
  </property>
</Properties>
</file>